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4700"/>
  </bookViews>
  <sheets>
    <sheet name="O.03 " sheetId="1" r:id="rId1"/>
  </sheets>
  <definedNames>
    <definedName name="_xlnm.Print_Titles" localSheetId="0">'O.03 '!$8:$9</definedName>
  </definedNames>
  <calcPr calcId="145621"/>
</workbook>
</file>

<file path=xl/calcChain.xml><?xml version="1.0" encoding="utf-8"?>
<calcChain xmlns="http://schemas.openxmlformats.org/spreadsheetml/2006/main">
  <c r="K46" i="1" l="1"/>
  <c r="H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</calcChain>
</file>

<file path=xl/sharedStrings.xml><?xml version="1.0" encoding="utf-8"?>
<sst xmlns="http://schemas.openxmlformats.org/spreadsheetml/2006/main" count="78" uniqueCount="47">
  <si>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</si>
  <si>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</si>
  <si>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</si>
  <si>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</si>
  <si>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03         Constructii        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</si>
  <si>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</si>
  <si>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</si>
  <si>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</si>
  <si>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</si>
  <si>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</si>
  <si>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</si>
  <si>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</si>
  <si>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</si>
  <si>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</si>
  <si>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</si>
  <si>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</si>
  <si>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</si>
  <si>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</si>
  <si>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</si>
  <si>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</si>
  <si>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</si>
  <si>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KG        </t>
  </si>
  <si>
    <t xml:space="preserve">                              </t>
  </si>
  <si>
    <t xml:space="preserve">CIMENT METALURGIC CU ADAOSURI    M   30  SACI   S  1500     </t>
  </si>
  <si>
    <t xml:space="preserve">CIMENT PORTLAND   CU ADAOSURI    PA  35  SACI   S  1500     </t>
  </si>
  <si>
    <t xml:space="preserve">M CUB     </t>
  </si>
  <si>
    <t xml:space="preserve">MORTAR DE CIMENT M100-T                                     </t>
  </si>
  <si>
    <t xml:space="preserve">PIETRIS CIURUIT NESPALAT DE RIU      7-30 MM                </t>
  </si>
  <si>
    <t xml:space="preserve">BALAST SORTAT NESPALAT DE RIU    0-30  MM                   </t>
  </si>
  <si>
    <t xml:space="preserve">NISIP SORTAT NESPALAT DE RIU SI LACURI  0,0-3,0  MM         </t>
  </si>
  <si>
    <t xml:space="preserve">NISIP SORTAT NESPALAT DE RIU SI LACURI  0,0-7,0  MM         </t>
  </si>
  <si>
    <t xml:space="preserve">NISIP SORTAT   SPALAT DE RIU SI LACURI  0,0-7,0  MM         </t>
  </si>
  <si>
    <t xml:space="preserve">BUCATA    </t>
  </si>
  <si>
    <t xml:space="preserve">CAMIN PVC, CU BAZA CAMIN, COLOANA 2M, INEL                  </t>
  </si>
  <si>
    <t xml:space="preserve">DULAP RASINOS TIVIT CLS A GR=38MM L=3,50M S 942             </t>
  </si>
  <si>
    <t xml:space="preserve">DULAP RASINOS TIVIT CLASA A GR=48MM LUNG=4,00M S 942        </t>
  </si>
  <si>
    <t xml:space="preserve">PIESA DE TRECERE PVC-KG PRIN PERETE CAMIN DN 200            </t>
  </si>
  <si>
    <t>420371R</t>
  </si>
  <si>
    <t xml:space="preserve">CAPAC CU RAMA DIN BETON ARMAT PT.CAMINE TIP NECAROSABIL     </t>
  </si>
  <si>
    <t xml:space="preserve">CAPAC CU RAMA FONTA PT.CAM.VIZ.TIP 3A CAROS.     S 2308     </t>
  </si>
  <si>
    <t xml:space="preserve">APA INDUSTRIALA PENTRU MORTARE SI BETOANE DELA RETEA        </t>
  </si>
  <si>
    <t xml:space="preserve">TREPTE DIN OTEL ROTUND DIAM   14- 20 MM                     </t>
  </si>
  <si>
    <t xml:space="preserve">PIESA B.A. B250 SUPORT  CAPAC S. 2448-73 P.3.3.3            </t>
  </si>
  <si>
    <t xml:space="preserve">%         </t>
  </si>
  <si>
    <t xml:space="preserve">MATERIAL MARUNT                       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</si>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</sst>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10" workbookViewId="0">
      <selection activeCell="F10" sqref="F10:H44"/>
    </sheetView>
  </sheetViews>
  <sheetFormatPr defaultRowHeight="15" x14ac:dyDescent="0.2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 x14ac:dyDescent="0.25">
      <c r="A1" s="3" t="s">
        <v>0</v>
      </c>
    </row>
    <row r="2" spans="1:11" x14ac:dyDescent="0.25">
      <c r="A2" s="3" t="s">
        <v>1</v>
      </c>
    </row>
    <row r="3" spans="1:11" x14ac:dyDescent="0.25">
      <c r="A3" s="3" t="s">
        <v>2</v>
      </c>
    </row>
    <row r="4" spans="1:11" x14ac:dyDescent="0.25">
      <c r="A4" s="3" t="s">
        <v>3</v>
      </c>
    </row>
    <row r="5" spans="1:11" x14ac:dyDescent="0.25">
      <c r="A5" s="3" t="s">
        <v>4</v>
      </c>
    </row>
    <row r="6" spans="1:11" ht="24.75" x14ac:dyDescent="0.45">
      <c r="A6" s="9"/>
      <c r="B6" s="10"/>
      <c r="I6" s="11" t="s">
        <v>5</v>
      </c>
    </row>
    <row r="7" spans="1:11" ht="22.5" thickBot="1" x14ac:dyDescent="0.45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 x14ac:dyDescent="0.25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 x14ac:dyDescent="0.3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 x14ac:dyDescent="0.25">
      <c r="A10" s="28">
        <v>1</v>
      </c>
      <c r="B10" s="29">
        <v>2100402</v>
      </c>
      <c r="C10" s="30" t="s">
        <v>21</v>
      </c>
      <c r="D10" s="31">
        <v>43298.5</v>
      </c>
      <c r="E10" s="32"/>
      <c r="F10" s="32"/>
      <c r="G10" s="33"/>
      <c r="H10" s="33"/>
      <c r="I10" s="34" t="s">
        <v>22</v>
      </c>
      <c r="J10" s="33"/>
      <c r="K10" s="35">
        <f>1*$D$10/ 1000</f>
        <v>43.298499999999997</v>
      </c>
    </row>
    <row r="11" spans="1:11" x14ac:dyDescent="0.25">
      <c r="B11" s="4" t="s">
        <v>23</v>
      </c>
    </row>
    <row r="12" spans="1:11" x14ac:dyDescent="0.25">
      <c r="A12" s="3">
        <v>2</v>
      </c>
      <c r="B12" s="4">
        <v>2100440</v>
      </c>
      <c r="C12" s="1" t="s">
        <v>21</v>
      </c>
      <c r="D12" s="5">
        <v>1744</v>
      </c>
      <c r="I12" s="2" t="s">
        <v>22</v>
      </c>
      <c r="K12" s="8">
        <f>1*$D$12/ 1000</f>
        <v>1.744</v>
      </c>
    </row>
    <row r="13" spans="1:11" x14ac:dyDescent="0.25">
      <c r="B13" s="4" t="s">
        <v>24</v>
      </c>
    </row>
    <row r="14" spans="1:11" x14ac:dyDescent="0.25">
      <c r="A14" s="3">
        <v>3</v>
      </c>
      <c r="B14" s="4">
        <v>2101509</v>
      </c>
      <c r="C14" s="1" t="s">
        <v>25</v>
      </c>
      <c r="D14" s="5">
        <v>29.745999999999999</v>
      </c>
      <c r="I14" s="2" t="s">
        <v>22</v>
      </c>
      <c r="K14" s="8">
        <f>2420*$D$14/ 1000</f>
        <v>71.985319999999987</v>
      </c>
    </row>
    <row r="15" spans="1:11" x14ac:dyDescent="0.25">
      <c r="B15" s="4" t="s">
        <v>26</v>
      </c>
    </row>
    <row r="16" spans="1:11" x14ac:dyDescent="0.25">
      <c r="A16" s="3">
        <v>4</v>
      </c>
      <c r="B16" s="4">
        <v>2200082</v>
      </c>
      <c r="C16" s="1" t="s">
        <v>25</v>
      </c>
      <c r="D16" s="5">
        <v>22.78792</v>
      </c>
      <c r="I16" s="2" t="s">
        <v>22</v>
      </c>
      <c r="K16" s="8">
        <f>1600*$D$16/ 1000</f>
        <v>36.460671999999995</v>
      </c>
    </row>
    <row r="17" spans="1:11" x14ac:dyDescent="0.25">
      <c r="B17" s="4" t="s">
        <v>27</v>
      </c>
    </row>
    <row r="18" spans="1:11" x14ac:dyDescent="0.25">
      <c r="A18" s="3">
        <v>5</v>
      </c>
      <c r="B18" s="4">
        <v>2200408</v>
      </c>
      <c r="C18" s="1" t="s">
        <v>25</v>
      </c>
      <c r="D18" s="5">
        <v>4.2045500000000002</v>
      </c>
      <c r="I18" s="2" t="s">
        <v>22</v>
      </c>
      <c r="K18" s="8">
        <f>1700*$D$18/ 1000</f>
        <v>7.1477350000000008</v>
      </c>
    </row>
    <row r="19" spans="1:11" x14ac:dyDescent="0.25">
      <c r="B19" s="4" t="s">
        <v>28</v>
      </c>
    </row>
    <row r="20" spans="1:11" x14ac:dyDescent="0.25">
      <c r="A20" s="3">
        <v>6</v>
      </c>
      <c r="B20" s="4">
        <v>2200513</v>
      </c>
      <c r="C20" s="1" t="s">
        <v>25</v>
      </c>
      <c r="D20" s="5">
        <v>1.48</v>
      </c>
      <c r="I20" s="2" t="s">
        <v>22</v>
      </c>
      <c r="K20" s="8">
        <f>1350*$D$20/ 1000</f>
        <v>1.998</v>
      </c>
    </row>
    <row r="21" spans="1:11" x14ac:dyDescent="0.25">
      <c r="B21" s="4" t="s">
        <v>29</v>
      </c>
    </row>
    <row r="22" spans="1:11" x14ac:dyDescent="0.25">
      <c r="A22" s="3">
        <v>7</v>
      </c>
      <c r="B22" s="4">
        <v>2200525</v>
      </c>
      <c r="C22" s="1" t="s">
        <v>25</v>
      </c>
      <c r="D22" s="5">
        <v>236.98750000000001</v>
      </c>
      <c r="I22" s="2" t="s">
        <v>22</v>
      </c>
      <c r="K22" s="8">
        <f>1350*$D$22/ 1000</f>
        <v>319.93312500000002</v>
      </c>
    </row>
    <row r="23" spans="1:11" x14ac:dyDescent="0.25">
      <c r="B23" s="4" t="s">
        <v>30</v>
      </c>
    </row>
    <row r="24" spans="1:11" x14ac:dyDescent="0.25">
      <c r="A24" s="3">
        <v>8</v>
      </c>
      <c r="B24" s="4">
        <v>2200587</v>
      </c>
      <c r="C24" s="1" t="s">
        <v>25</v>
      </c>
      <c r="D24" s="5">
        <v>191.14135999999999</v>
      </c>
      <c r="I24" s="2" t="s">
        <v>22</v>
      </c>
      <c r="K24" s="8">
        <f>1350*$D$24/ 1000</f>
        <v>258.04083599999996</v>
      </c>
    </row>
    <row r="25" spans="1:11" x14ac:dyDescent="0.25">
      <c r="B25" s="4" t="s">
        <v>31</v>
      </c>
    </row>
    <row r="26" spans="1:11" x14ac:dyDescent="0.25">
      <c r="A26" s="3">
        <v>9</v>
      </c>
      <c r="B26" s="4">
        <v>2600109</v>
      </c>
      <c r="C26" s="1" t="s">
        <v>32</v>
      </c>
      <c r="D26" s="5">
        <v>670</v>
      </c>
      <c r="I26" s="2" t="s">
        <v>22</v>
      </c>
      <c r="K26" s="8">
        <f>0*$D$26/ 1000</f>
        <v>0</v>
      </c>
    </row>
    <row r="27" spans="1:11" x14ac:dyDescent="0.25">
      <c r="B27" s="4" t="s">
        <v>33</v>
      </c>
    </row>
    <row r="28" spans="1:11" x14ac:dyDescent="0.25">
      <c r="A28" s="3">
        <v>10</v>
      </c>
      <c r="B28" s="4">
        <v>2904339</v>
      </c>
      <c r="C28" s="1" t="s">
        <v>25</v>
      </c>
      <c r="D28" s="5">
        <v>1.206</v>
      </c>
      <c r="I28" s="2" t="s">
        <v>22</v>
      </c>
      <c r="K28" s="8">
        <f>500*$D$28/ 1000</f>
        <v>0.60299999999999998</v>
      </c>
    </row>
    <row r="29" spans="1:11" x14ac:dyDescent="0.25">
      <c r="B29" s="4" t="s">
        <v>34</v>
      </c>
    </row>
    <row r="30" spans="1:11" x14ac:dyDescent="0.25">
      <c r="A30" s="3">
        <v>11</v>
      </c>
      <c r="B30" s="4">
        <v>2904418</v>
      </c>
      <c r="C30" s="1" t="s">
        <v>25</v>
      </c>
      <c r="D30" s="5">
        <v>4.6900000000000004</v>
      </c>
      <c r="I30" s="2" t="s">
        <v>22</v>
      </c>
      <c r="K30" s="8">
        <f>500*$D$30/ 1000</f>
        <v>2.3450000000000002</v>
      </c>
    </row>
    <row r="31" spans="1:11" x14ac:dyDescent="0.25">
      <c r="B31" s="4" t="s">
        <v>35</v>
      </c>
    </row>
    <row r="32" spans="1:11" x14ac:dyDescent="0.25">
      <c r="A32" s="3">
        <v>12</v>
      </c>
      <c r="B32" s="4">
        <v>3270521</v>
      </c>
      <c r="C32" s="1" t="s">
        <v>32</v>
      </c>
      <c r="D32" s="5">
        <v>670</v>
      </c>
      <c r="I32" s="2" t="s">
        <v>22</v>
      </c>
      <c r="K32" s="8">
        <f>0*$D$32/ 1000</f>
        <v>0</v>
      </c>
    </row>
    <row r="33" spans="1:11" x14ac:dyDescent="0.25">
      <c r="B33" s="4" t="s">
        <v>36</v>
      </c>
    </row>
    <row r="34" spans="1:11" x14ac:dyDescent="0.25">
      <c r="A34" s="3">
        <v>13</v>
      </c>
      <c r="B34" s="4" t="s">
        <v>37</v>
      </c>
      <c r="C34" s="1" t="s">
        <v>32</v>
      </c>
      <c r="D34" s="5">
        <v>670</v>
      </c>
      <c r="I34" s="2" t="s">
        <v>22</v>
      </c>
      <c r="K34" s="8">
        <f>0*$D$34/ 1000</f>
        <v>0</v>
      </c>
    </row>
    <row r="35" spans="1:11" x14ac:dyDescent="0.25">
      <c r="B35" s="4" t="s">
        <v>38</v>
      </c>
    </row>
    <row r="36" spans="1:11" x14ac:dyDescent="0.25">
      <c r="A36" s="3">
        <v>14</v>
      </c>
      <c r="B36" s="4">
        <v>4203739</v>
      </c>
      <c r="C36" s="1" t="s">
        <v>32</v>
      </c>
      <c r="D36" s="5">
        <v>236.04499999999999</v>
      </c>
      <c r="I36" s="2" t="s">
        <v>22</v>
      </c>
      <c r="K36" s="8">
        <f>104*$D$36/ 1000</f>
        <v>24.548680000000001</v>
      </c>
    </row>
    <row r="37" spans="1:11" x14ac:dyDescent="0.25">
      <c r="B37" s="4" t="s">
        <v>39</v>
      </c>
    </row>
    <row r="38" spans="1:11" x14ac:dyDescent="0.25">
      <c r="A38" s="3">
        <v>15</v>
      </c>
      <c r="B38" s="4">
        <v>6202818</v>
      </c>
      <c r="C38" s="1" t="s">
        <v>25</v>
      </c>
      <c r="D38" s="5">
        <v>59.772799999999997</v>
      </c>
      <c r="I38" s="2" t="s">
        <v>22</v>
      </c>
      <c r="K38" s="8">
        <f>1000*$D$38/ 1000</f>
        <v>59.772799999999997</v>
      </c>
    </row>
    <row r="39" spans="1:11" x14ac:dyDescent="0.25">
      <c r="B39" s="4" t="s">
        <v>40</v>
      </c>
    </row>
    <row r="40" spans="1:11" x14ac:dyDescent="0.25">
      <c r="A40" s="3">
        <v>16</v>
      </c>
      <c r="B40" s="4">
        <v>6306327</v>
      </c>
      <c r="C40" s="1" t="s">
        <v>21</v>
      </c>
      <c r="D40" s="5">
        <v>3552</v>
      </c>
      <c r="I40" s="2" t="s">
        <v>22</v>
      </c>
      <c r="K40" s="8">
        <f>1*$D$40/ 1000</f>
        <v>3.552</v>
      </c>
    </row>
    <row r="41" spans="1:11" x14ac:dyDescent="0.25">
      <c r="B41" s="4" t="s">
        <v>41</v>
      </c>
    </row>
    <row r="42" spans="1:11" x14ac:dyDescent="0.25">
      <c r="A42" s="3">
        <v>17</v>
      </c>
      <c r="B42" s="4">
        <v>6420771</v>
      </c>
      <c r="C42" s="1" t="s">
        <v>32</v>
      </c>
      <c r="D42" s="5">
        <v>325.60000000000002</v>
      </c>
      <c r="I42" s="2" t="s">
        <v>22</v>
      </c>
      <c r="K42" s="8">
        <f>298*$D$42/ 1000</f>
        <v>97.028800000000004</v>
      </c>
    </row>
    <row r="43" spans="1:11" x14ac:dyDescent="0.25">
      <c r="B43" s="4" t="s">
        <v>42</v>
      </c>
    </row>
    <row r="44" spans="1:11" x14ac:dyDescent="0.25">
      <c r="A44" s="3">
        <v>18</v>
      </c>
      <c r="B44" s="4">
        <v>8000277</v>
      </c>
      <c r="C44" s="1" t="s">
        <v>43</v>
      </c>
      <c r="D44" s="5">
        <v>0</v>
      </c>
      <c r="I44" s="2" t="s">
        <v>22</v>
      </c>
      <c r="K44" s="8">
        <f>0*$D$44/ 1000</f>
        <v>0</v>
      </c>
    </row>
    <row r="45" spans="1:11" ht="15.75" thickBot="1" x14ac:dyDescent="0.3">
      <c r="B45" s="4" t="s">
        <v>44</v>
      </c>
    </row>
    <row r="46" spans="1:11" x14ac:dyDescent="0.25">
      <c r="A46" s="28"/>
      <c r="B46" s="29"/>
      <c r="C46" s="30"/>
      <c r="D46" s="31"/>
      <c r="E46" s="32"/>
      <c r="F46" s="36" t="s">
        <v>45</v>
      </c>
      <c r="G46" s="33"/>
      <c r="H46" s="33">
        <f>$H$10+$H$12+$H$14+$H$16+$H$18+$H$20+$H$22+$H$24+$H$26+$H$28+$H$30+$H$32+$H$34+$H$36+$H$38+$H$40+$H$42+$H$44</f>
        <v>0</v>
      </c>
      <c r="I46" s="34"/>
      <c r="J46" s="33"/>
      <c r="K46" s="35">
        <f>$K$10+$K$12+$K$14+$K$16+$K$18+$K$20+$K$22+$K$24+$K$26+$K$28+$K$30+$K$32+$K$34+$K$36+$K$38+$K$40+$K$42+$K$44</f>
        <v>928.45846799999993</v>
      </c>
    </row>
    <row r="48" spans="1:11" x14ac:dyDescent="0.25">
      <c r="A48" s="37" t="s">
        <v>46</v>
      </c>
    </row>
  </sheetData>
  <mergeCells count="1">
    <mergeCell ref="A7:J7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O.03 </vt:lpstr>
      <vt:lpstr>'O.03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2014-07-11T08:53:15Z</dcterms:created>
  <dcterms:modified xsi:type="dcterms:W3CDTF">2014-07-11T09:41:44Z</dcterms:modified>
</cp:coreProperties>
</file>